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240" yWindow="105" windowWidth="14805" windowHeight="8010"/>
  </bookViews>
  <sheets>
    <sheet name="Relatório" sheetId="4" r:id="rId1"/>
  </sheets>
  <calcPr calcId="145621"/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J34" i="4"/>
  <c r="K34" i="4"/>
  <c r="L34" i="4"/>
  <c r="M34" i="4"/>
  <c r="B34" i="4"/>
  <c r="N34" i="4"/>
  <c r="N25" i="4"/>
  <c r="N26" i="4"/>
  <c r="N27" i="4"/>
  <c r="N28" i="4"/>
  <c r="N29" i="4"/>
  <c r="N30" i="4"/>
  <c r="N31" i="4"/>
  <c r="N32" i="4"/>
  <c r="N33" i="4"/>
  <c r="N24" i="4"/>
  <c r="C14" i="4"/>
  <c r="D14" i="4"/>
  <c r="E14" i="4"/>
  <c r="F14" i="4"/>
  <c r="G14" i="4"/>
  <c r="H14" i="4"/>
  <c r="I14" i="4"/>
  <c r="J14" i="4"/>
  <c r="K14" i="4"/>
  <c r="L14" i="4"/>
  <c r="M14" i="4"/>
  <c r="B14" i="4"/>
  <c r="N14" i="4"/>
  <c r="N5" i="4"/>
  <c r="N6" i="4"/>
  <c r="N7" i="4"/>
  <c r="N8" i="4"/>
  <c r="N9" i="4"/>
  <c r="N10" i="4"/>
  <c r="N11" i="4"/>
  <c r="N12" i="4"/>
  <c r="N13" i="4"/>
  <c r="N4" i="4"/>
  <c r="K5" i="4" l="1"/>
</calcChain>
</file>

<file path=xl/sharedStrings.xml><?xml version="1.0" encoding="utf-8"?>
<sst xmlns="http://schemas.openxmlformats.org/spreadsheetml/2006/main" count="36" uniqueCount="19">
  <si>
    <t>TIPO GASTO</t>
  </si>
  <si>
    <t>DTM</t>
  </si>
  <si>
    <t>PROINFRA</t>
  </si>
  <si>
    <t>Manutencao</t>
  </si>
  <si>
    <t>DZO</t>
  </si>
  <si>
    <t>DEG</t>
  </si>
  <si>
    <t>DGTI</t>
  </si>
  <si>
    <t>FAZENDA PALMITAL</t>
  </si>
  <si>
    <t>FAZENDA MUQUEM</t>
  </si>
  <si>
    <t>DAG</t>
  </si>
  <si>
    <t>DMP</t>
  </si>
  <si>
    <t>INOVACAFE</t>
  </si>
  <si>
    <t>Rótulos de Coluna</t>
  </si>
  <si>
    <t>Total Geral</t>
  </si>
  <si>
    <t>Rótulos de Linha</t>
  </si>
  <si>
    <t>Soma de Valor Emissão R$</t>
  </si>
  <si>
    <t>*Fonte dos Dados: Relatórios emitidos pela Ticket Log e encaminhados pelo Fiscal do Contrato entre a UFLA e a Contratada.</t>
  </si>
  <si>
    <t>DESPESAS COM ABASTECIMENTO EM 2018 - VEÍCULOS PRÓPRIOS - CARTÃO TICKET LOG*</t>
  </si>
  <si>
    <t>DESPESAS COM MANUTENÇÃO EM 2018 - VEÍCULOS PRÓPRIOS - CARTÃO TICKET LOG*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</si>
</sst>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\-yy;@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/>
    <xf numFmtId="0" fontId="2" fillId="4" borderId="1" xfId="0" applyFont="1" applyFill="1" applyBorder="1"/>
    <xf numFmtId="0" fontId="3" fillId="0" borderId="2" xfId="0" applyFont="1" applyBorder="1" applyAlignment="1">
      <alignment horizontal="left"/>
    </xf>
    <xf numFmtId="43" fontId="3" fillId="0" borderId="2" xfId="0" applyNumberFormat="1" applyFont="1" applyBorder="1" applyAlignment="1">
      <alignment horizontal="right"/>
    </xf>
    <xf numFmtId="43" fontId="3" fillId="0" borderId="2" xfId="0" applyNumberFormat="1" applyFont="1" applyBorder="1"/>
    <xf numFmtId="164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0" fillId="2" borderId="0" xfId="0" applyFont="1" applyFill="1" applyAlignment="1">
      <alignment horizontal="left"/>
    </xf>
    <xf numFmtId="43" fontId="0" fillId="2" borderId="0" xfId="0" applyNumberFormat="1" applyFont="1" applyFill="1" applyAlignment="1">
      <alignment horizontal="right"/>
    </xf>
    <xf numFmtId="43" fontId="0" fillId="2" borderId="0" xfId="0" applyNumberFormat="1" applyFont="1" applyFill="1"/>
    <xf numFmtId="0" fontId="0" fillId="2" borderId="0" xfId="0" applyFill="1" applyAlignment="1">
      <alignment horizontal="left"/>
    </xf>
    <xf numFmtId="43" fontId="0" fillId="2" borderId="0" xfId="0" applyNumberFormat="1" applyFill="1" applyAlignment="1">
      <alignment horizontal="right"/>
    </xf>
    <xf numFmtId="43" fontId="0" fillId="2" borderId="0" xfId="0" applyNumberForma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R29" sqref="R29"/>
    </sheetView>
  </sheetViews>
  <sheetFormatPr defaultColWidth="9.140625" defaultRowHeight="15" x14ac:dyDescent="0.25"/>
  <cols>
    <col min="1" max="1" width="24.28515625" customWidth="1"/>
    <col min="2" max="2" width="19.5703125" bestFit="1" customWidth="1"/>
    <col min="3" max="3" width="10.5703125" bestFit="1" customWidth="1"/>
    <col min="4" max="4" width="11.5703125" bestFit="1" customWidth="1"/>
    <col min="5" max="10" width="10.5703125" bestFit="1" customWidth="1"/>
    <col min="11" max="11" width="11.5703125" bestFit="1" customWidth="1"/>
    <col min="12" max="12" width="10.5703125" bestFit="1" customWidth="1"/>
    <col min="13" max="14" width="11.5703125" bestFit="1" customWidth="1"/>
    <col min="15" max="15" width="9.140625" customWidth="1"/>
  </cols>
  <sheetData>
    <row r="1" spans="1:15" ht="24" thickBot="1" x14ac:dyDescent="0.4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"/>
    </row>
    <row r="2" spans="1:15" x14ac:dyDescent="0.25">
      <c r="A2" s="4" t="s">
        <v>15</v>
      </c>
      <c r="B2" s="4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5">
      <c r="A3" s="9" t="s">
        <v>14</v>
      </c>
      <c r="B3" s="8">
        <v>43101</v>
      </c>
      <c r="C3" s="8">
        <v>43132</v>
      </c>
      <c r="D3" s="8">
        <v>43160</v>
      </c>
      <c r="E3" s="8">
        <v>43191</v>
      </c>
      <c r="F3" s="8">
        <v>43221</v>
      </c>
      <c r="G3" s="8">
        <v>43252</v>
      </c>
      <c r="H3" s="8">
        <v>43282</v>
      </c>
      <c r="I3" s="8">
        <v>43313</v>
      </c>
      <c r="J3" s="8">
        <v>43344</v>
      </c>
      <c r="K3" s="8">
        <v>43374</v>
      </c>
      <c r="L3" s="8">
        <v>43405</v>
      </c>
      <c r="M3" s="8">
        <v>43435</v>
      </c>
      <c r="N3" s="9" t="s">
        <v>13</v>
      </c>
      <c r="O3" s="2"/>
    </row>
    <row r="4" spans="1:15" x14ac:dyDescent="0.25">
      <c r="A4" s="13" t="s">
        <v>9</v>
      </c>
      <c r="B4" s="14">
        <v>581.91000000000008</v>
      </c>
      <c r="C4" s="14">
        <v>469.19</v>
      </c>
      <c r="D4" s="14">
        <v>1151.0600000000002</v>
      </c>
      <c r="E4" s="14">
        <v>1688.9099999999999</v>
      </c>
      <c r="F4" s="14">
        <v>1178.27</v>
      </c>
      <c r="G4" s="14">
        <v>483</v>
      </c>
      <c r="H4" s="14">
        <v>1043.9299999999998</v>
      </c>
      <c r="I4" s="14">
        <v>524.15</v>
      </c>
      <c r="J4" s="14">
        <v>1980.8</v>
      </c>
      <c r="K4" s="14">
        <v>2336.06</v>
      </c>
      <c r="L4" s="14">
        <v>2293.33</v>
      </c>
      <c r="M4" s="14">
        <v>2506.25</v>
      </c>
      <c r="N4" s="15">
        <f>SUM(B4:M4)</f>
        <v>16236.859999999999</v>
      </c>
      <c r="O4" s="2"/>
    </row>
    <row r="5" spans="1:15" x14ac:dyDescent="0.25">
      <c r="A5" s="13" t="s">
        <v>5</v>
      </c>
      <c r="B5" s="14"/>
      <c r="C5" s="14"/>
      <c r="D5" s="14"/>
      <c r="E5" s="14">
        <v>387.38</v>
      </c>
      <c r="F5" s="14"/>
      <c r="G5" s="14">
        <v>178.4</v>
      </c>
      <c r="H5" s="14"/>
      <c r="I5" s="14"/>
      <c r="J5" s="14">
        <v>648.31999999999994</v>
      </c>
      <c r="K5" s="14">
        <f>1166.46-710.93</f>
        <v>455.53000000000009</v>
      </c>
      <c r="L5" s="14">
        <v>122.61</v>
      </c>
      <c r="M5" s="14">
        <v>130.29</v>
      </c>
      <c r="N5" s="15">
        <f t="shared" ref="N5:N13" si="0">SUM(B5:M5)</f>
        <v>1922.53</v>
      </c>
      <c r="O5" s="2"/>
    </row>
    <row r="6" spans="1:15" x14ac:dyDescent="0.25">
      <c r="A6" s="13" t="s">
        <v>6</v>
      </c>
      <c r="B6" s="14">
        <v>713.43999999999994</v>
      </c>
      <c r="C6" s="14">
        <v>678.36</v>
      </c>
      <c r="D6" s="14">
        <v>726.18000000000006</v>
      </c>
      <c r="E6" s="14">
        <v>349.9</v>
      </c>
      <c r="F6" s="14">
        <v>718.3900000000001</v>
      </c>
      <c r="G6" s="14">
        <v>698.8599999999999</v>
      </c>
      <c r="H6" s="14">
        <v>551.68000000000006</v>
      </c>
      <c r="I6" s="14">
        <v>747.33999999999992</v>
      </c>
      <c r="J6" s="14">
        <v>759.33999999999992</v>
      </c>
      <c r="K6" s="14">
        <v>756.38</v>
      </c>
      <c r="L6" s="14">
        <v>722.91</v>
      </c>
      <c r="M6" s="14">
        <v>354.76</v>
      </c>
      <c r="N6" s="15">
        <f t="shared" si="0"/>
        <v>7777.5400000000009</v>
      </c>
      <c r="O6" s="2"/>
    </row>
    <row r="7" spans="1:15" x14ac:dyDescent="0.25">
      <c r="A7" s="13" t="s">
        <v>10</v>
      </c>
      <c r="B7" s="14">
        <v>47.08</v>
      </c>
      <c r="C7" s="14"/>
      <c r="D7" s="14"/>
      <c r="E7" s="14">
        <v>50</v>
      </c>
      <c r="F7" s="14"/>
      <c r="G7" s="14">
        <v>51</v>
      </c>
      <c r="H7" s="14"/>
      <c r="I7" s="14">
        <v>43.26</v>
      </c>
      <c r="J7" s="14"/>
      <c r="K7" s="14">
        <v>46.04</v>
      </c>
      <c r="L7" s="14">
        <v>57.9</v>
      </c>
      <c r="M7" s="14">
        <v>46.02</v>
      </c>
      <c r="N7" s="15">
        <f t="shared" si="0"/>
        <v>341.29999999999995</v>
      </c>
      <c r="O7" s="2"/>
    </row>
    <row r="8" spans="1:15" x14ac:dyDescent="0.25">
      <c r="A8" s="13" t="s">
        <v>1</v>
      </c>
      <c r="B8" s="14">
        <v>33346.619999999995</v>
      </c>
      <c r="C8" s="14">
        <v>29841.090000000004</v>
      </c>
      <c r="D8" s="14">
        <v>41435.81</v>
      </c>
      <c r="E8" s="14">
        <v>62606.720000000001</v>
      </c>
      <c r="F8" s="14">
        <v>56064.049999999981</v>
      </c>
      <c r="G8" s="14">
        <v>62117.729999999989</v>
      </c>
      <c r="H8" s="14">
        <v>47306.359999999993</v>
      </c>
      <c r="I8" s="14">
        <v>50360.239999999983</v>
      </c>
      <c r="J8" s="14">
        <v>60533.950000000033</v>
      </c>
      <c r="K8" s="14">
        <v>68718.04999999993</v>
      </c>
      <c r="L8" s="14">
        <v>61463.159999999974</v>
      </c>
      <c r="M8" s="14">
        <v>46442.78</v>
      </c>
      <c r="N8" s="15">
        <f t="shared" si="0"/>
        <v>620236.55999999982</v>
      </c>
      <c r="O8" s="2"/>
    </row>
    <row r="9" spans="1:15" x14ac:dyDescent="0.25">
      <c r="A9" s="13" t="s">
        <v>4</v>
      </c>
      <c r="B9" s="14"/>
      <c r="C9" s="14"/>
      <c r="D9" s="14">
        <v>186.24</v>
      </c>
      <c r="E9" s="14">
        <v>1428.28</v>
      </c>
      <c r="F9" s="14">
        <v>1138.77</v>
      </c>
      <c r="G9" s="14">
        <v>550.24</v>
      </c>
      <c r="H9" s="14">
        <v>1706.2400000000002</v>
      </c>
      <c r="I9" s="14">
        <v>2009.1200000000003</v>
      </c>
      <c r="J9" s="14">
        <v>3468.8200000000006</v>
      </c>
      <c r="K9" s="14">
        <v>2635.75</v>
      </c>
      <c r="L9" s="14">
        <v>1870.31</v>
      </c>
      <c r="M9" s="14">
        <v>1991.9699999999998</v>
      </c>
      <c r="N9" s="15">
        <f t="shared" si="0"/>
        <v>16985.740000000002</v>
      </c>
      <c r="O9" s="2"/>
    </row>
    <row r="10" spans="1:15" x14ac:dyDescent="0.25">
      <c r="A10" s="13" t="s">
        <v>8</v>
      </c>
      <c r="B10" s="14">
        <v>365.14</v>
      </c>
      <c r="C10" s="14">
        <v>193.03</v>
      </c>
      <c r="D10" s="14">
        <v>390.78</v>
      </c>
      <c r="E10" s="14">
        <v>600.22</v>
      </c>
      <c r="F10" s="14">
        <v>1626.63</v>
      </c>
      <c r="G10" s="14">
        <v>2072.0899999999997</v>
      </c>
      <c r="H10" s="14">
        <v>1456.17</v>
      </c>
      <c r="I10" s="14">
        <v>725.59999999999991</v>
      </c>
      <c r="J10" s="14">
        <v>435.67999999999995</v>
      </c>
      <c r="K10" s="14">
        <v>1933.2799999999997</v>
      </c>
      <c r="L10" s="14">
        <v>1571.1999999999998</v>
      </c>
      <c r="M10" s="14">
        <v>1714.6900000000003</v>
      </c>
      <c r="N10" s="15">
        <f t="shared" si="0"/>
        <v>13084.51</v>
      </c>
      <c r="O10" s="2"/>
    </row>
    <row r="11" spans="1:15" x14ac:dyDescent="0.25">
      <c r="A11" s="13" t="s">
        <v>7</v>
      </c>
      <c r="B11" s="14">
        <v>28951.89</v>
      </c>
      <c r="C11" s="14">
        <v>13901.26</v>
      </c>
      <c r="D11" s="14">
        <v>7138</v>
      </c>
      <c r="E11" s="14">
        <v>7378</v>
      </c>
      <c r="F11" s="14">
        <v>20245.849999999999</v>
      </c>
      <c r="G11" s="14"/>
      <c r="H11" s="14"/>
      <c r="I11" s="14"/>
      <c r="J11" s="14"/>
      <c r="K11" s="14">
        <v>19350</v>
      </c>
      <c r="L11" s="14">
        <v>18860</v>
      </c>
      <c r="M11" s="14">
        <v>17930</v>
      </c>
      <c r="N11" s="15">
        <f t="shared" si="0"/>
        <v>133755</v>
      </c>
      <c r="O11" s="2"/>
    </row>
    <row r="12" spans="1:15" x14ac:dyDescent="0.25">
      <c r="A12" s="13" t="s">
        <v>11</v>
      </c>
      <c r="B12" s="14"/>
      <c r="C12" s="14">
        <v>235.61</v>
      </c>
      <c r="D12" s="14">
        <v>327.11</v>
      </c>
      <c r="E12" s="14">
        <v>366.34000000000003</v>
      </c>
      <c r="F12" s="14">
        <v>1202.0999999999999</v>
      </c>
      <c r="G12" s="14">
        <v>1357.32</v>
      </c>
      <c r="H12" s="14">
        <v>309.89999999999998</v>
      </c>
      <c r="I12" s="14">
        <v>1190.55</v>
      </c>
      <c r="J12" s="14">
        <v>407.29</v>
      </c>
      <c r="K12" s="14">
        <v>1050.3899999999999</v>
      </c>
      <c r="L12" s="14">
        <v>1523.99</v>
      </c>
      <c r="M12" s="14">
        <v>772.76</v>
      </c>
      <c r="N12" s="15">
        <f t="shared" si="0"/>
        <v>8743.3599999999988</v>
      </c>
      <c r="O12" s="2"/>
    </row>
    <row r="13" spans="1:15" x14ac:dyDescent="0.25">
      <c r="A13" s="13" t="s">
        <v>2</v>
      </c>
      <c r="B13" s="14">
        <v>5806.6300000000092</v>
      </c>
      <c r="C13" s="14">
        <v>4995.0799999999981</v>
      </c>
      <c r="D13" s="14">
        <v>5559.2300000000059</v>
      </c>
      <c r="E13" s="14">
        <v>5891.2000000000025</v>
      </c>
      <c r="F13" s="14">
        <v>4395.08</v>
      </c>
      <c r="G13" s="14">
        <v>4433.6899999999969</v>
      </c>
      <c r="H13" s="14">
        <v>4353.5400000000027</v>
      </c>
      <c r="I13" s="14">
        <v>4394.1400000000021</v>
      </c>
      <c r="J13" s="14">
        <v>3675.5200000000013</v>
      </c>
      <c r="K13" s="14">
        <v>5151.9800000000077</v>
      </c>
      <c r="L13" s="14">
        <v>4784.4499999999935</v>
      </c>
      <c r="M13" s="14">
        <v>5363.400000000006</v>
      </c>
      <c r="N13" s="15">
        <f t="shared" si="0"/>
        <v>58803.940000000031</v>
      </c>
      <c r="O13" s="2"/>
    </row>
    <row r="14" spans="1:15" ht="15.75" thickBot="1" x14ac:dyDescent="0.3">
      <c r="A14" s="5" t="s">
        <v>13</v>
      </c>
      <c r="B14" s="6">
        <f>SUM(B4:B13)</f>
        <v>69812.710000000006</v>
      </c>
      <c r="C14" s="6">
        <f t="shared" ref="C14:M14" si="1">SUM(C4:C13)</f>
        <v>50313.619999999995</v>
      </c>
      <c r="D14" s="6">
        <f t="shared" si="1"/>
        <v>56914.409999999996</v>
      </c>
      <c r="E14" s="6">
        <f t="shared" si="1"/>
        <v>80746.95</v>
      </c>
      <c r="F14" s="6">
        <f t="shared" si="1"/>
        <v>86569.139999999985</v>
      </c>
      <c r="G14" s="6">
        <f t="shared" si="1"/>
        <v>71942.33</v>
      </c>
      <c r="H14" s="6">
        <f t="shared" si="1"/>
        <v>56727.819999999992</v>
      </c>
      <c r="I14" s="6">
        <f t="shared" si="1"/>
        <v>59994.399999999987</v>
      </c>
      <c r="J14" s="6">
        <f t="shared" si="1"/>
        <v>71909.72000000003</v>
      </c>
      <c r="K14" s="6">
        <f t="shared" si="1"/>
        <v>102433.45999999993</v>
      </c>
      <c r="L14" s="6">
        <f t="shared" si="1"/>
        <v>93269.859999999971</v>
      </c>
      <c r="M14" s="6">
        <f t="shared" si="1"/>
        <v>77252.920000000013</v>
      </c>
      <c r="N14" s="7">
        <f>SUM(N4:N13)</f>
        <v>877887.33999999985</v>
      </c>
      <c r="O14" s="2"/>
    </row>
    <row r="15" spans="1:15" x14ac:dyDescent="0.25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</row>
    <row r="19" spans="1:15" ht="24" thickBot="1" x14ac:dyDescent="0.4">
      <c r="A19" s="16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"/>
    </row>
    <row r="20" spans="1:15" hidden="1" x14ac:dyDescent="0.25">
      <c r="A20" s="1" t="s">
        <v>0</v>
      </c>
      <c r="B20" t="s">
        <v>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hidden="1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4" t="s">
        <v>15</v>
      </c>
      <c r="B22" s="4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"/>
    </row>
    <row r="23" spans="1:15" x14ac:dyDescent="0.25">
      <c r="A23" s="9" t="s">
        <v>14</v>
      </c>
      <c r="B23" s="8">
        <v>43101</v>
      </c>
      <c r="C23" s="8">
        <v>43132</v>
      </c>
      <c r="D23" s="8">
        <v>43160</v>
      </c>
      <c r="E23" s="8">
        <v>43191</v>
      </c>
      <c r="F23" s="8">
        <v>43221</v>
      </c>
      <c r="G23" s="8">
        <v>43252</v>
      </c>
      <c r="H23" s="8">
        <v>43282</v>
      </c>
      <c r="I23" s="8">
        <v>43313</v>
      </c>
      <c r="J23" s="8">
        <v>43344</v>
      </c>
      <c r="K23" s="8">
        <v>43374</v>
      </c>
      <c r="L23" s="8">
        <v>43405</v>
      </c>
      <c r="M23" s="8">
        <v>43435</v>
      </c>
      <c r="N23" s="9" t="s">
        <v>13</v>
      </c>
      <c r="O23" s="2"/>
    </row>
    <row r="24" spans="1:15" x14ac:dyDescent="0.25">
      <c r="A24" s="10" t="s">
        <v>9</v>
      </c>
      <c r="B24" s="11"/>
      <c r="C24" s="11">
        <v>1587.7</v>
      </c>
      <c r="D24" s="11">
        <v>5211.7299999999996</v>
      </c>
      <c r="E24" s="11"/>
      <c r="F24" s="11">
        <v>1387.27</v>
      </c>
      <c r="G24" s="11"/>
      <c r="H24" s="11">
        <v>9339.6299999999992</v>
      </c>
      <c r="I24" s="11">
        <v>1550</v>
      </c>
      <c r="J24" s="11"/>
      <c r="K24" s="11">
        <v>1284.17</v>
      </c>
      <c r="L24" s="11">
        <v>1701.9</v>
      </c>
      <c r="M24" s="11">
        <v>705.05</v>
      </c>
      <c r="N24" s="12">
        <f>SUM(B24:M24)</f>
        <v>22767.45</v>
      </c>
      <c r="O24" s="2"/>
    </row>
    <row r="25" spans="1:15" x14ac:dyDescent="0.25">
      <c r="A25" s="10" t="s">
        <v>5</v>
      </c>
      <c r="B25" s="11">
        <v>295.14</v>
      </c>
      <c r="C25" s="11"/>
      <c r="D25" s="11"/>
      <c r="E25" s="11"/>
      <c r="F25" s="11"/>
      <c r="G25" s="11">
        <v>3913.6499999999996</v>
      </c>
      <c r="H25" s="11">
        <v>195.43</v>
      </c>
      <c r="I25" s="11"/>
      <c r="J25" s="11"/>
      <c r="K25" s="11"/>
      <c r="L25" s="11"/>
      <c r="M25" s="11">
        <v>1367.2</v>
      </c>
      <c r="N25" s="12">
        <f t="shared" ref="N25:N33" si="2">SUM(B25:M25)</f>
        <v>5771.42</v>
      </c>
      <c r="O25" s="2"/>
    </row>
    <row r="26" spans="1:15" x14ac:dyDescent="0.25">
      <c r="A26" s="10" t="s">
        <v>6</v>
      </c>
      <c r="B26" s="11"/>
      <c r="C26" s="11">
        <v>914.49</v>
      </c>
      <c r="D26" s="11">
        <v>257.75</v>
      </c>
      <c r="E26" s="11">
        <v>80</v>
      </c>
      <c r="F26" s="11"/>
      <c r="G26" s="11">
        <v>158.25</v>
      </c>
      <c r="H26" s="11">
        <v>142.5</v>
      </c>
      <c r="I26" s="11"/>
      <c r="J26" s="11">
        <v>1380</v>
      </c>
      <c r="K26" s="11"/>
      <c r="L26" s="11">
        <v>577.59</v>
      </c>
      <c r="M26" s="11">
        <v>1981.5</v>
      </c>
      <c r="N26" s="12">
        <f t="shared" si="2"/>
        <v>5492.08</v>
      </c>
      <c r="O26" s="2"/>
    </row>
    <row r="27" spans="1:15" x14ac:dyDescent="0.25">
      <c r="A27" s="10" t="s">
        <v>10</v>
      </c>
      <c r="B27" s="11"/>
      <c r="C27" s="11"/>
      <c r="D27" s="11"/>
      <c r="E27" s="11"/>
      <c r="F27" s="11"/>
      <c r="G27" s="11"/>
      <c r="H27" s="11">
        <v>707.76</v>
      </c>
      <c r="I27" s="11">
        <v>379.9</v>
      </c>
      <c r="J27" s="11"/>
      <c r="K27" s="11">
        <v>258</v>
      </c>
      <c r="L27" s="11"/>
      <c r="M27" s="11"/>
      <c r="N27" s="12">
        <f t="shared" si="2"/>
        <v>1345.6599999999999</v>
      </c>
      <c r="O27" s="2"/>
    </row>
    <row r="28" spans="1:15" x14ac:dyDescent="0.25">
      <c r="A28" s="10" t="s">
        <v>1</v>
      </c>
      <c r="B28" s="11">
        <v>45729.98</v>
      </c>
      <c r="C28" s="11">
        <v>77814.540000000023</v>
      </c>
      <c r="D28" s="11">
        <v>108440.56999999999</v>
      </c>
      <c r="E28" s="11">
        <v>42489.880000000012</v>
      </c>
      <c r="F28" s="11">
        <v>31479.930000000004</v>
      </c>
      <c r="G28" s="11">
        <v>86024.15</v>
      </c>
      <c r="H28" s="11">
        <v>45325.85</v>
      </c>
      <c r="I28" s="11">
        <v>65723.929999999993</v>
      </c>
      <c r="J28" s="11">
        <v>32147.48</v>
      </c>
      <c r="K28" s="11">
        <v>71144.039999999994</v>
      </c>
      <c r="L28" s="11">
        <v>42056.11</v>
      </c>
      <c r="M28" s="11">
        <v>197470.76</v>
      </c>
      <c r="N28" s="12">
        <f t="shared" si="2"/>
        <v>845847.22000000009</v>
      </c>
      <c r="O28" s="2"/>
    </row>
    <row r="29" spans="1:15" x14ac:dyDescent="0.25">
      <c r="A29" s="10" t="s">
        <v>4</v>
      </c>
      <c r="B29" s="11">
        <v>3510</v>
      </c>
      <c r="C29" s="11">
        <v>407.6</v>
      </c>
      <c r="D29" s="11">
        <v>9578.98</v>
      </c>
      <c r="E29" s="11">
        <v>5216</v>
      </c>
      <c r="F29" s="11">
        <v>1089.98</v>
      </c>
      <c r="G29" s="11"/>
      <c r="H29" s="11"/>
      <c r="I29" s="11"/>
      <c r="J29" s="11"/>
      <c r="K29" s="11"/>
      <c r="L29" s="11"/>
      <c r="M29" s="11"/>
      <c r="N29" s="12">
        <f t="shared" si="2"/>
        <v>19802.560000000001</v>
      </c>
      <c r="O29" s="2"/>
    </row>
    <row r="30" spans="1:15" x14ac:dyDescent="0.25">
      <c r="A30" s="10" t="s">
        <v>8</v>
      </c>
      <c r="B30" s="11"/>
      <c r="C30" s="11"/>
      <c r="D30" s="11">
        <v>2339</v>
      </c>
      <c r="E30" s="11"/>
      <c r="F30" s="11">
        <v>8345.81</v>
      </c>
      <c r="G30" s="11"/>
      <c r="H30" s="11">
        <v>103.5</v>
      </c>
      <c r="I30" s="11"/>
      <c r="J30" s="11">
        <v>4118.45</v>
      </c>
      <c r="K30" s="11"/>
      <c r="L30" s="11">
        <v>3213</v>
      </c>
      <c r="M30" s="11">
        <v>2104.06</v>
      </c>
      <c r="N30" s="12">
        <f t="shared" si="2"/>
        <v>20223.82</v>
      </c>
      <c r="O30" s="2"/>
    </row>
    <row r="31" spans="1:15" x14ac:dyDescent="0.25">
      <c r="A31" s="10" t="s">
        <v>7</v>
      </c>
      <c r="B31" s="11"/>
      <c r="C31" s="11">
        <v>3759.89</v>
      </c>
      <c r="D31" s="11">
        <v>3153.5</v>
      </c>
      <c r="E31" s="11"/>
      <c r="F31" s="11">
        <v>1370</v>
      </c>
      <c r="G31" s="11">
        <v>370.5</v>
      </c>
      <c r="H31" s="11">
        <v>789.38</v>
      </c>
      <c r="I31" s="11">
        <v>7672.7199999999993</v>
      </c>
      <c r="J31" s="11">
        <v>5594.86</v>
      </c>
      <c r="K31" s="11"/>
      <c r="L31" s="11">
        <v>11907.82</v>
      </c>
      <c r="M31" s="11"/>
      <c r="N31" s="12">
        <f t="shared" si="2"/>
        <v>34618.67</v>
      </c>
      <c r="O31" s="2"/>
    </row>
    <row r="32" spans="1:15" x14ac:dyDescent="0.25">
      <c r="A32" s="10" t="s">
        <v>11</v>
      </c>
      <c r="B32" s="11"/>
      <c r="C32" s="11"/>
      <c r="D32" s="11"/>
      <c r="E32" s="11"/>
      <c r="F32" s="11"/>
      <c r="G32" s="11"/>
      <c r="H32" s="11"/>
      <c r="I32" s="11"/>
      <c r="J32" s="11">
        <v>1289</v>
      </c>
      <c r="K32" s="11"/>
      <c r="L32" s="11"/>
      <c r="M32" s="11"/>
      <c r="N32" s="12">
        <f t="shared" si="2"/>
        <v>1289</v>
      </c>
      <c r="O32" s="2"/>
    </row>
    <row r="33" spans="1:15" x14ac:dyDescent="0.25">
      <c r="A33" s="10" t="s">
        <v>2</v>
      </c>
      <c r="B33" s="11">
        <v>2249.11</v>
      </c>
      <c r="C33" s="11"/>
      <c r="D33" s="11">
        <v>415.75</v>
      </c>
      <c r="E33" s="11">
        <v>1924.71</v>
      </c>
      <c r="F33" s="11"/>
      <c r="G33" s="11">
        <v>2871.0299999999997</v>
      </c>
      <c r="H33" s="11">
        <v>3378.63</v>
      </c>
      <c r="I33" s="11">
        <v>5787.79</v>
      </c>
      <c r="J33" s="11">
        <v>2315.2400000000002</v>
      </c>
      <c r="K33" s="11">
        <v>6035.29</v>
      </c>
      <c r="L33" s="11">
        <v>1850.12</v>
      </c>
      <c r="M33" s="11">
        <v>5967.4999999999991</v>
      </c>
      <c r="N33" s="12">
        <f t="shared" si="2"/>
        <v>32795.17</v>
      </c>
      <c r="O33" s="2"/>
    </row>
    <row r="34" spans="1:15" ht="15.75" thickBot="1" x14ac:dyDescent="0.3">
      <c r="A34" s="5" t="s">
        <v>13</v>
      </c>
      <c r="B34" s="6">
        <f>SUM(B24:B33)</f>
        <v>51784.23</v>
      </c>
      <c r="C34" s="6">
        <f t="shared" ref="C34:M34" si="3">SUM(C24:C33)</f>
        <v>84484.22000000003</v>
      </c>
      <c r="D34" s="6">
        <f t="shared" si="3"/>
        <v>129397.27999999998</v>
      </c>
      <c r="E34" s="6">
        <f t="shared" si="3"/>
        <v>49710.590000000011</v>
      </c>
      <c r="F34" s="6">
        <f t="shared" si="3"/>
        <v>43672.990000000005</v>
      </c>
      <c r="G34" s="6">
        <f t="shared" si="3"/>
        <v>93337.579999999987</v>
      </c>
      <c r="H34" s="6">
        <f t="shared" si="3"/>
        <v>59982.679999999993</v>
      </c>
      <c r="I34" s="6">
        <f t="shared" si="3"/>
        <v>81114.339999999982</v>
      </c>
      <c r="J34" s="6">
        <f t="shared" si="3"/>
        <v>46845.029999999992</v>
      </c>
      <c r="K34" s="6">
        <f t="shared" si="3"/>
        <v>78721.499999999985</v>
      </c>
      <c r="L34" s="6">
        <f t="shared" si="3"/>
        <v>61306.54</v>
      </c>
      <c r="M34" s="6">
        <f t="shared" si="3"/>
        <v>209596.07</v>
      </c>
      <c r="N34" s="7">
        <f>SUM(N24:N33)</f>
        <v>989953.05000000016</v>
      </c>
      <c r="O34" s="2"/>
    </row>
    <row r="35" spans="1:15" x14ac:dyDescent="0.25">
      <c r="A35" s="2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2">
    <mergeCell ref="A1:N1"/>
    <mergeCell ref="A19:N1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4:M14 B34:M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2019-03-07T14:51:03Z</dcterms:modified>
</cp:coreProperties>
</file>